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rencia\OneDrive\TRABAJOS\CAP CUSCO 2023 123\pg web\"/>
    </mc:Choice>
  </mc:AlternateContent>
  <bookViews>
    <workbookView xWindow="0" yWindow="0" windowWidth="28800" windowHeight="12330"/>
  </bookViews>
  <sheets>
    <sheet name="Hoja1" sheetId="1" r:id="rId1"/>
    <sheet name="Hoja2" sheetId="2" state="hidden" r:id="rId2"/>
  </sheets>
  <definedNames>
    <definedName name="_xlnm.Print_Area" localSheetId="0">Hoja1!$A$1:$E$8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D5" i="1"/>
  <c r="E8" i="2" l="1"/>
  <c r="F8" i="2" s="1"/>
  <c r="G8" i="2" s="1"/>
  <c r="E7" i="2"/>
  <c r="F7" i="2" s="1"/>
  <c r="G7" i="2" s="1"/>
  <c r="E6" i="2"/>
  <c r="F6" i="2" s="1"/>
  <c r="G6" i="2" s="1"/>
  <c r="E5" i="2"/>
  <c r="F5" i="2" s="1"/>
  <c r="G5" i="2" s="1"/>
</calcChain>
</file>

<file path=xl/sharedStrings.xml><?xml version="1.0" encoding="utf-8"?>
<sst xmlns="http://schemas.openxmlformats.org/spreadsheetml/2006/main" count="14" uniqueCount="13">
  <si>
    <t>TOTAL A PAGAR</t>
  </si>
  <si>
    <t>NUMERO DE VISITAS</t>
  </si>
  <si>
    <t>CATEGORIA</t>
  </si>
  <si>
    <t>UIT</t>
  </si>
  <si>
    <t>. + IGV 18%</t>
  </si>
  <si>
    <t>A</t>
  </si>
  <si>
    <t>B</t>
  </si>
  <si>
    <t>C</t>
  </si>
  <si>
    <t>D</t>
  </si>
  <si>
    <t>COTIZADOR DE INSPECCIONES IMO</t>
  </si>
  <si>
    <t>Tomar en cuenta la categoria de IMO para la inspeccion solicitada</t>
  </si>
  <si>
    <t>IMOS 2024</t>
  </si>
  <si>
    <t>PAGO POR VISITA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</si>
</sst>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S/&quot;#,##0.00"/>
    <numFmt numFmtId="173" formatCode="&quot;S/.&quot;#,##0.0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9" fontId="0" fillId="0" borderId="4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0" fillId="4" borderId="0" xfId="0" applyFill="1" applyProtection="1"/>
    <xf numFmtId="0" fontId="0" fillId="0" borderId="0" xfId="0" applyProtection="1"/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/>
    </xf>
    <xf numFmtId="164" fontId="2" fillId="0" borderId="11" xfId="0" applyNumberFormat="1" applyFont="1" applyFill="1" applyBorder="1" applyAlignment="1" applyProtection="1">
      <alignment horizontal="center" vertical="center"/>
    </xf>
    <xf numFmtId="164" fontId="2" fillId="0" borderId="14" xfId="0" applyNumberFormat="1" applyFont="1" applyFill="1" applyBorder="1" applyAlignment="1" applyProtection="1">
      <alignment horizontal="center" vertical="center"/>
    </xf>
    <xf numFmtId="173" fontId="4" fillId="3" borderId="1" xfId="1" applyNumberFormat="1" applyFont="1" applyFill="1" applyBorder="1" applyAlignment="1" applyProtection="1">
      <alignment horizontal="center" vertical="center"/>
    </xf>
    <xf numFmtId="164" fontId="2" fillId="0" borderId="12" xfId="0" applyNumberFormat="1" applyFont="1" applyFill="1" applyBorder="1" applyAlignment="1" applyProtection="1">
      <alignment horizontal="center" vertical="center"/>
    </xf>
    <xf numFmtId="164" fontId="2" fillId="0" borderId="2" xfId="0" applyNumberFormat="1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164" fontId="2" fillId="0" borderId="16" xfId="0" applyNumberFormat="1" applyFont="1" applyFill="1" applyBorder="1" applyAlignment="1" applyProtection="1">
      <alignment horizontal="center" vertical="center"/>
    </xf>
    <xf numFmtId="164" fontId="2" fillId="0" borderId="17" xfId="0" applyNumberFormat="1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right" vertical="center"/>
    </xf>
    <xf numFmtId="0" fontId="6" fillId="0" borderId="19" xfId="0" applyFont="1" applyFill="1" applyBorder="1" applyAlignment="1" applyProtection="1">
      <alignment horizontal="right" vertical="center"/>
    </xf>
    <xf numFmtId="0" fontId="6" fillId="0" borderId="20" xfId="0" applyFont="1" applyFill="1" applyBorder="1" applyAlignment="1" applyProtection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132935</xdr:colOff>
      <xdr:row>1</xdr:row>
      <xdr:rowOff>22777</xdr:rowOff>
    </xdr:from>
    <xdr:to>
      <xdr:col>1</xdr:col>
      <xdr:colOff>872980</xdr:colOff>
      <xdr:row>1</xdr:row>
      <xdr:rowOff>720259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826" y="221560"/>
          <a:ext cx="740045" cy="6974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view="pageBreakPreview" zoomScale="115" zoomScaleNormal="100" zoomScaleSheetLayoutView="115" workbookViewId="0">
      <selection activeCell="B2" sqref="B2:E2"/>
    </sheetView>
  </sheetViews>
  <sheetFormatPr baseColWidth="10" defaultColWidth="0" defaultRowHeight="15" zeroHeight="1" x14ac:dyDescent="0.25"/>
  <cols>
    <col min="1" max="1" width="4.28515625" style="19" customWidth="1"/>
    <col min="2" max="2" width="32.7109375" style="19" customWidth="1"/>
    <col min="3" max="3" width="20" style="19" customWidth="1"/>
    <col min="4" max="4" width="11.42578125" style="19" customWidth="1"/>
    <col min="5" max="5" width="15.85546875" style="19" customWidth="1"/>
    <col min="6" max="6" width="6.7109375" style="19" customWidth="1"/>
    <col min="7" max="9" width="0" style="19" hidden="1"/>
    <col min="10" max="16384" width="11.42578125" style="19" hidden="1"/>
  </cols>
  <sheetData>
    <row r="1" spans="1:6" ht="15.75" thickBot="1" x14ac:dyDescent="0.3">
      <c r="A1" s="18"/>
      <c r="B1" s="18"/>
      <c r="C1" s="18"/>
      <c r="D1" s="18"/>
      <c r="E1" s="18"/>
      <c r="F1" s="18"/>
    </row>
    <row r="2" spans="1:6" ht="60" customHeight="1" x14ac:dyDescent="0.25">
      <c r="A2" s="18"/>
      <c r="B2" s="33" t="s">
        <v>9</v>
      </c>
      <c r="C2" s="34"/>
      <c r="D2" s="34"/>
      <c r="E2" s="35"/>
      <c r="F2" s="18"/>
    </row>
    <row r="3" spans="1:6" ht="15" customHeight="1" x14ac:dyDescent="0.25">
      <c r="A3" s="18"/>
      <c r="B3" s="20" t="s">
        <v>10</v>
      </c>
      <c r="C3" s="21"/>
      <c r="D3" s="22" t="s">
        <v>0</v>
      </c>
      <c r="E3" s="23"/>
      <c r="F3" s="18"/>
    </row>
    <row r="4" spans="1:6" ht="15" customHeight="1" x14ac:dyDescent="0.25">
      <c r="A4" s="18"/>
      <c r="B4" s="20"/>
      <c r="C4" s="21"/>
      <c r="D4" s="22"/>
      <c r="E4" s="23"/>
      <c r="F4" s="18"/>
    </row>
    <row r="5" spans="1:6" ht="15" customHeight="1" x14ac:dyDescent="0.25">
      <c r="A5" s="18"/>
      <c r="B5" s="24" t="s">
        <v>2</v>
      </c>
      <c r="C5" s="6">
        <v>4</v>
      </c>
      <c r="D5" s="25">
        <f>(C7*(VLOOKUP(C5,Hoja2!C5:G8,5,FALSE)))</f>
        <v>588.25360000000001</v>
      </c>
      <c r="E5" s="26"/>
      <c r="F5" s="18"/>
    </row>
    <row r="6" spans="1:6" ht="30" customHeight="1" x14ac:dyDescent="0.25">
      <c r="A6" s="18"/>
      <c r="B6" s="24" t="s">
        <v>12</v>
      </c>
      <c r="C6" s="27">
        <f>VLOOKUP(C5,Hoja2!C5:G8,5,FALSE)</f>
        <v>588.25360000000001</v>
      </c>
      <c r="D6" s="28"/>
      <c r="E6" s="29"/>
      <c r="F6" s="18"/>
    </row>
    <row r="7" spans="1:6" ht="30.75" customHeight="1" thickBot="1" x14ac:dyDescent="0.3">
      <c r="A7" s="18"/>
      <c r="B7" s="30" t="s">
        <v>1</v>
      </c>
      <c r="C7" s="17">
        <v>1</v>
      </c>
      <c r="D7" s="31"/>
      <c r="E7" s="32"/>
      <c r="F7" s="18"/>
    </row>
    <row r="8" spans="1:6" x14ac:dyDescent="0.25">
      <c r="A8" s="18"/>
      <c r="B8" s="18"/>
      <c r="C8" s="18"/>
      <c r="D8" s="18"/>
      <c r="E8" s="18"/>
      <c r="F8" s="18"/>
    </row>
    <row r="9" spans="1:6" x14ac:dyDescent="0.25"/>
    <row r="10" spans="1:6" x14ac:dyDescent="0.25"/>
    <row r="11" spans="1:6" x14ac:dyDescent="0.25"/>
    <row r="12" spans="1:6" x14ac:dyDescent="0.25"/>
    <row r="13" spans="1:6" x14ac:dyDescent="0.25"/>
    <row r="14" spans="1:6" x14ac:dyDescent="0.25"/>
    <row r="15" spans="1:6" x14ac:dyDescent="0.25"/>
    <row r="16" spans="1:6" x14ac:dyDescent="0.25"/>
    <row r="17" x14ac:dyDescent="0.25"/>
    <row r="18" x14ac:dyDescent="0.25"/>
    <row r="19" x14ac:dyDescent="0.25"/>
    <row r="20" x14ac:dyDescent="0.25"/>
    <row r="21" x14ac:dyDescent="0.25"/>
    <row r="22" x14ac:dyDescent="0.25"/>
  </sheetData>
  <sheetProtection algorithmName="SHA-512" hashValue="Z/VaDQeRTJDXGrqxlanSttqyU3uGuUbFslfaJXx/LDXH8GLZjZHxVs2ThCT98FTsUf10jLOR8qgkn8Grqet0ww==" saltValue="17krEohaL2XpnHbhNmmxlg==" spinCount="100000" sheet="1"/>
  <mergeCells count="4">
    <mergeCell ref="D5:E7"/>
    <mergeCell ref="B2:E2"/>
    <mergeCell ref="D3:E4"/>
    <mergeCell ref="B3:C4"/>
  </mergeCells>
  <pageMargins left="0.7" right="0.7" top="0.75" bottom="0.75" header="0.3" footer="0.3"/>
  <pageSetup paperSize="9" scale="99" orientation="portrait" horizontalDpi="360" verticalDpi="360" r:id="rId1"/>
  <ignoredErrors>
    <ignoredError sqref="C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Hoja2!$C$5:$C$8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"/>
  <sheetViews>
    <sheetView workbookViewId="0">
      <selection activeCell="E5" sqref="E5"/>
    </sheetView>
  </sheetViews>
  <sheetFormatPr baseColWidth="10" defaultRowHeight="15" x14ac:dyDescent="0.25"/>
  <sheetData>
    <row r="2" spans="2:9" x14ac:dyDescent="0.25">
      <c r="B2" s="7" t="s">
        <v>11</v>
      </c>
      <c r="C2" s="8"/>
      <c r="D2" s="8"/>
      <c r="E2" s="8"/>
      <c r="F2" s="8"/>
      <c r="G2" s="8"/>
      <c r="H2" s="8"/>
      <c r="I2" s="9"/>
    </row>
    <row r="3" spans="2:9" x14ac:dyDescent="0.25">
      <c r="B3" s="10" t="s">
        <v>2</v>
      </c>
      <c r="C3" s="10"/>
      <c r="D3" s="1" t="s">
        <v>3</v>
      </c>
      <c r="E3" s="11"/>
      <c r="F3" s="13">
        <v>0.1</v>
      </c>
      <c r="G3" s="15" t="s">
        <v>4</v>
      </c>
      <c r="H3" s="15"/>
      <c r="I3" s="15"/>
    </row>
    <row r="4" spans="2:9" x14ac:dyDescent="0.25">
      <c r="B4" s="10"/>
      <c r="C4" s="10"/>
      <c r="D4" s="1">
        <v>5150</v>
      </c>
      <c r="E4" s="12"/>
      <c r="F4" s="14"/>
      <c r="G4" s="16"/>
      <c r="H4" s="16"/>
      <c r="I4" s="16"/>
    </row>
    <row r="5" spans="2:9" x14ac:dyDescent="0.25">
      <c r="B5" s="2" t="s">
        <v>5</v>
      </c>
      <c r="C5" s="1">
        <v>1</v>
      </c>
      <c r="D5" s="3">
        <v>3.2000000000000001E-2</v>
      </c>
      <c r="E5" s="3">
        <f>$D$4*D5</f>
        <v>164.8</v>
      </c>
      <c r="F5" s="3">
        <f>+E5*1.1</f>
        <v>181.28000000000003</v>
      </c>
      <c r="G5" s="4">
        <f>+F5*1.18</f>
        <v>213.91040000000001</v>
      </c>
      <c r="H5" s="5"/>
      <c r="I5" s="4"/>
    </row>
    <row r="6" spans="2:9" x14ac:dyDescent="0.25">
      <c r="B6" s="2" t="s">
        <v>6</v>
      </c>
      <c r="C6" s="1">
        <v>2</v>
      </c>
      <c r="D6" s="3">
        <v>3.6999999999999998E-2</v>
      </c>
      <c r="E6" s="3">
        <f>$D$4*D6</f>
        <v>190.54999999999998</v>
      </c>
      <c r="F6" s="3">
        <f>+E6*1.1</f>
        <v>209.60499999999999</v>
      </c>
      <c r="G6" s="4">
        <f>+F6*1.18</f>
        <v>247.33389999999997</v>
      </c>
      <c r="H6" s="5"/>
      <c r="I6" s="4"/>
    </row>
    <row r="7" spans="2:9" x14ac:dyDescent="0.25">
      <c r="B7" s="2" t="s">
        <v>7</v>
      </c>
      <c r="C7" s="1">
        <v>3</v>
      </c>
      <c r="D7" s="3">
        <v>4.2000000000000003E-2</v>
      </c>
      <c r="E7" s="3">
        <f>$D$4*D7</f>
        <v>216.3</v>
      </c>
      <c r="F7" s="3">
        <f>+E7*1.1</f>
        <v>237.93000000000004</v>
      </c>
      <c r="G7" s="4">
        <f>+F7*1.18</f>
        <v>280.75740000000002</v>
      </c>
      <c r="H7" s="5"/>
      <c r="I7" s="4"/>
    </row>
    <row r="8" spans="2:9" x14ac:dyDescent="0.25">
      <c r="B8" s="2" t="s">
        <v>8</v>
      </c>
      <c r="C8" s="1">
        <v>4</v>
      </c>
      <c r="D8" s="3">
        <v>8.7999999999999995E-2</v>
      </c>
      <c r="E8" s="3">
        <f>$D$4*D8</f>
        <v>453.2</v>
      </c>
      <c r="F8" s="3">
        <f>+E8*1.1</f>
        <v>498.52000000000004</v>
      </c>
      <c r="G8" s="4">
        <f>+F8*1.18</f>
        <v>588.25360000000001</v>
      </c>
      <c r="H8" s="5"/>
      <c r="I8" s="4"/>
    </row>
  </sheetData>
  <sheetProtection algorithmName="SHA-512" hashValue="cgA/SQZEUCY7v33GaHgszFuK3AdwMO5di0EdvORHyXCaKgWxD/PAGLICrimWHil+WdsFpyLLZQ7BKykqhe5U5w==" saltValue="0LawGPIq2hJi84094FXVJg==" spinCount="100000" sheet="1" objects="1" scenarios="1"/>
  <mergeCells count="7">
    <mergeCell ref="B2:I2"/>
    <mergeCell ref="B3:C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dcterms:created xsi:type="dcterms:W3CDTF">2024-02-19T23:47:50Z</dcterms:created>
  <dcterms:modified xsi:type="dcterms:W3CDTF">2024-02-20T17:07:04Z</dcterms:modified>
</cp:coreProperties>
</file>